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850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75" i="1"/>
  <c r="I61"/>
  <c r="I72" l="1"/>
  <c r="I57"/>
  <c r="I15"/>
  <c r="I23" s="1"/>
  <c r="I64"/>
  <c r="I52"/>
  <c r="I83"/>
  <c r="I78"/>
  <c r="I68"/>
  <c r="I87" l="1"/>
  <c r="I90"/>
  <c r="I95" l="1"/>
  <c r="I94" s="1"/>
</calcChain>
</file>

<file path=xl/sharedStrings.xml><?xml version="1.0" encoding="utf-8"?>
<sst xmlns="http://schemas.openxmlformats.org/spreadsheetml/2006/main" count="59" uniqueCount="59">
  <si>
    <t>Paragraf</t>
  </si>
  <si>
    <t>Položka</t>
  </si>
  <si>
    <t>Text</t>
  </si>
  <si>
    <t>Částka v Kč</t>
  </si>
  <si>
    <t>ROZPOČTOVÉ PŘÍJMY</t>
  </si>
  <si>
    <t>Bez ODPA</t>
  </si>
  <si>
    <t>Daň z příjmu právnických osob</t>
  </si>
  <si>
    <t>Daň z příjmu právnických osob za obce</t>
  </si>
  <si>
    <t>Daň z přidané hodnoty</t>
  </si>
  <si>
    <t>Neinv.přijaté transfery ze SR v rámci SDV</t>
  </si>
  <si>
    <t>Podnikání a restrukturalizace v zemědělství a potrav.</t>
  </si>
  <si>
    <t>PŘÍJMY CELKEM</t>
  </si>
  <si>
    <t>ROZPOČTOVÉ VÝDAJE</t>
  </si>
  <si>
    <t>Doprava</t>
  </si>
  <si>
    <t>Silnice</t>
  </si>
  <si>
    <t>Ostatní záležitosti pozemních komunikací</t>
  </si>
  <si>
    <t>Výdaje na dopravní obslužnost</t>
  </si>
  <si>
    <t>Kultura ,církve a sděl. prostředky</t>
  </si>
  <si>
    <t>Bydlení, komunální služby a územní rozvoj</t>
  </si>
  <si>
    <t>Veřejné osvětlení</t>
  </si>
  <si>
    <t>Komunální služby a územní rozvoj</t>
  </si>
  <si>
    <t>Ochrana přírody a krajiny</t>
  </si>
  <si>
    <t>Sběr a svoz komunálního odpadu</t>
  </si>
  <si>
    <t>Péče o vzhled obcí a veřejnou zeleň</t>
  </si>
  <si>
    <t>Státní moc, veřejná správa, územní samospráva</t>
  </si>
  <si>
    <t>Zastupitelstva obcí</t>
  </si>
  <si>
    <t>Činnost místní správy</t>
  </si>
  <si>
    <t>Finanční operace</t>
  </si>
  <si>
    <t>Obecné výdaje z finančních operací</t>
  </si>
  <si>
    <t>Ostatní finanční operace</t>
  </si>
  <si>
    <t>VÝDAJE CELKEM</t>
  </si>
  <si>
    <t>SALDO PŘÍJMŮ A VÝDAJŮ</t>
  </si>
  <si>
    <t>FINANCOVÁNÍ</t>
  </si>
  <si>
    <t>Krátkodobé financování z tuzemska</t>
  </si>
  <si>
    <t>Změna stavu krátkodob. prostředků na bankovních účtech</t>
  </si>
  <si>
    <t>Využívání a zneškodňování komun.odpadů</t>
  </si>
  <si>
    <t>OBEC BLUDOV</t>
  </si>
  <si>
    <t>Podpora ostatních produkčních činností</t>
  </si>
  <si>
    <t>Ostatní záležitosti kultury, církví a sděl. prostředků</t>
  </si>
  <si>
    <t>Ostatní záležitosti kultury</t>
  </si>
  <si>
    <t>Pojištění funkčně nespecifikované</t>
  </si>
  <si>
    <t xml:space="preserve">Rozpočet sejmut z úřední desky dne:                                                                                                      </t>
  </si>
  <si>
    <t>Obec BLUDOV                                                                                                                                              IČO: 00640280</t>
  </si>
  <si>
    <t>Daň z příjmu fyzických osob placená plátci</t>
  </si>
  <si>
    <t>Daň z příjmu fyzických osob placená poplatníky</t>
  </si>
  <si>
    <t>Daň z příjmů fyzických osob vybíraná srážkou</t>
  </si>
  <si>
    <t>Daň z hazardních her</t>
  </si>
  <si>
    <t>Ochrana obyvatelstva</t>
  </si>
  <si>
    <t>Tělovýchova a zájmová činnost</t>
  </si>
  <si>
    <t>Využití volného času dětí a mládeže</t>
  </si>
  <si>
    <t>Daň z nemovitých věcí</t>
  </si>
  <si>
    <t>Krizová opatření</t>
  </si>
  <si>
    <t>Požární ochrana - dobrovolná část</t>
  </si>
  <si>
    <t>Požární ochrana a integrovaný záchranný systém</t>
  </si>
  <si>
    <t xml:space="preserve">Návrh rozpočtu je se sestaven jako schodkový. </t>
  </si>
  <si>
    <t>Schodek rozpočtu bude kryt z výnosů minulých období</t>
  </si>
  <si>
    <t>NÁVRH ROZPOČTU  2022</t>
  </si>
  <si>
    <t>Volby do zastupitelstev ÚSC</t>
  </si>
  <si>
    <t>Rozpočet vyvěšen na úřední desce dne:                                                                           28. 11. 2021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</si>
</sst>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0" borderId="0" xfId="0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4" fontId="0" fillId="0" borderId="1" xfId="0" applyNumberFormat="1" applyBorder="1"/>
    <xf numFmtId="0" fontId="0" fillId="5" borderId="1" xfId="0" applyFill="1" applyBorder="1"/>
    <xf numFmtId="44" fontId="1" fillId="5" borderId="1" xfId="0" applyNumberFormat="1" applyFont="1" applyFill="1" applyBorder="1"/>
    <xf numFmtId="0" fontId="1" fillId="5" borderId="1" xfId="0" applyFont="1" applyFill="1" applyBorder="1"/>
    <xf numFmtId="0" fontId="0" fillId="0" borderId="12" xfId="0" applyBorder="1"/>
    <xf numFmtId="44" fontId="0" fillId="0" borderId="12" xfId="0" applyNumberFormat="1" applyBorder="1"/>
    <xf numFmtId="0" fontId="1" fillId="5" borderId="17" xfId="0" applyFont="1" applyFill="1" applyBorder="1"/>
    <xf numFmtId="44" fontId="1" fillId="5" borderId="17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44" fontId="1" fillId="0" borderId="1" xfId="0" applyNumberFormat="1" applyFont="1" applyFill="1" applyBorder="1"/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164" fontId="2" fillId="6" borderId="0" xfId="0" applyNumberFormat="1" applyFont="1" applyFill="1" applyBorder="1" applyAlignment="1">
      <alignment horizontal="center"/>
    </xf>
    <xf numFmtId="0" fontId="0" fillId="0" borderId="0" xfId="0"/>
    <xf numFmtId="0" fontId="1" fillId="6" borderId="1" xfId="0" applyFont="1" applyFill="1" applyBorder="1"/>
    <xf numFmtId="0" fontId="0" fillId="6" borderId="1" xfId="0" applyFont="1" applyFill="1" applyBorder="1"/>
    <xf numFmtId="44" fontId="0" fillId="6" borderId="1" xfId="0" applyNumberFormat="1" applyFont="1" applyFill="1" applyBorder="1"/>
    <xf numFmtId="0" fontId="0" fillId="0" borderId="0" xfId="0"/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44" fontId="1" fillId="6" borderId="1" xfId="0" applyNumberFormat="1" applyFont="1" applyFill="1" applyBorder="1"/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1" xfId="0" applyBorder="1" applyAlignment="1">
      <alignment horizontal="left"/>
    </xf>
    <xf numFmtId="0" fontId="0" fillId="0" borderId="0" xfId="0"/>
    <xf numFmtId="44" fontId="0" fillId="0" borderId="0" xfId="0" applyNumberFormat="1" applyBorder="1"/>
    <xf numFmtId="44" fontId="0" fillId="0" borderId="1" xfId="0" applyNumberFormat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/>
    <xf numFmtId="0" fontId="0" fillId="0" borderId="11" xfId="0" applyBorder="1" applyAlignment="1">
      <alignment horizontal="left"/>
    </xf>
    <xf numFmtId="0" fontId="0" fillId="0" borderId="0" xfId="0"/>
    <xf numFmtId="0" fontId="0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44" fontId="1" fillId="7" borderId="1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44" fontId="0" fillId="0" borderId="1" xfId="0" applyNumberFormat="1" applyFont="1" applyFill="1" applyBorder="1"/>
    <xf numFmtId="0" fontId="0" fillId="6" borderId="1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3" borderId="13" xfId="0" applyFont="1" applyFill="1" applyBorder="1"/>
    <xf numFmtId="0" fontId="2" fillId="3" borderId="6" xfId="0" applyFont="1" applyFill="1" applyBorder="1"/>
    <xf numFmtId="0" fontId="2" fillId="3" borderId="15" xfId="0" applyFont="1" applyFill="1" applyBorder="1"/>
    <xf numFmtId="0" fontId="2" fillId="3" borderId="5" xfId="0" applyFont="1" applyFill="1" applyBorder="1"/>
    <xf numFmtId="0" fontId="1" fillId="7" borderId="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4" fontId="2" fillId="3" borderId="18" xfId="0" applyNumberFormat="1" applyFont="1" applyFill="1" applyBorder="1" applyAlignment="1">
      <alignment horizontal="center"/>
    </xf>
    <xf numFmtId="44" fontId="2" fillId="3" borderId="19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/>
    <xf numFmtId="0" fontId="2" fillId="3" borderId="13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164" fontId="2" fillId="3" borderId="12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showWhiteSpace="0" workbookViewId="0">
      <selection activeCell="C82" sqref="C82:H82"/>
    </sheetView>
  </sheetViews>
  <sheetFormatPr defaultRowHeight="15"/>
  <cols>
    <col min="1" max="1" width="6.28515625" customWidth="1"/>
    <col min="2" max="2" width="7.7109375" customWidth="1"/>
    <col min="7" max="7" width="10.7109375" customWidth="1"/>
    <col min="8" max="8" width="2.42578125" hidden="1" customWidth="1"/>
    <col min="9" max="9" width="24.28515625" customWidth="1"/>
  </cols>
  <sheetData>
    <row r="1" spans="1:10" s="30" customFormat="1" ht="15.75" thickBot="1">
      <c r="A1" s="78" t="s">
        <v>42</v>
      </c>
      <c r="B1" s="78"/>
      <c r="C1" s="78"/>
      <c r="D1" s="78"/>
      <c r="E1" s="78"/>
      <c r="F1" s="78"/>
      <c r="G1" s="78"/>
      <c r="H1" s="78"/>
      <c r="I1" s="78"/>
    </row>
    <row r="2" spans="1:10">
      <c r="A2" s="80" t="s">
        <v>56</v>
      </c>
      <c r="B2" s="81"/>
      <c r="C2" s="81"/>
      <c r="D2" s="81"/>
      <c r="E2" s="81"/>
      <c r="F2" s="81"/>
      <c r="G2" s="81"/>
      <c r="H2" s="81"/>
      <c r="I2" s="82"/>
    </row>
    <row r="3" spans="1:10" ht="15.75" thickBot="1">
      <c r="A3" s="83" t="s">
        <v>36</v>
      </c>
      <c r="B3" s="84"/>
      <c r="C3" s="84"/>
      <c r="D3" s="84"/>
      <c r="E3" s="84"/>
      <c r="F3" s="84"/>
      <c r="G3" s="84"/>
      <c r="H3" s="84"/>
      <c r="I3" s="85"/>
    </row>
    <row r="4" spans="1:10">
      <c r="A4" s="86" t="s">
        <v>4</v>
      </c>
      <c r="B4" s="87"/>
      <c r="C4" s="87"/>
      <c r="D4" s="87"/>
      <c r="E4" s="87"/>
      <c r="F4" s="87"/>
      <c r="G4" s="87"/>
      <c r="H4" s="87"/>
      <c r="I4" s="88"/>
    </row>
    <row r="5" spans="1:10">
      <c r="A5" s="3" t="s">
        <v>0</v>
      </c>
      <c r="B5" s="3" t="s">
        <v>1</v>
      </c>
      <c r="C5" s="89" t="s">
        <v>2</v>
      </c>
      <c r="D5" s="90"/>
      <c r="E5" s="90"/>
      <c r="F5" s="90"/>
      <c r="G5" s="90"/>
      <c r="H5" s="91"/>
      <c r="I5" s="4" t="s">
        <v>3</v>
      </c>
    </row>
    <row r="6" spans="1:10">
      <c r="A6" s="1"/>
      <c r="B6" s="13">
        <v>1111</v>
      </c>
      <c r="C6" s="79" t="s">
        <v>43</v>
      </c>
      <c r="D6" s="79"/>
      <c r="E6" s="79"/>
      <c r="F6" s="79"/>
      <c r="G6" s="79"/>
      <c r="H6" s="79"/>
      <c r="I6" s="5">
        <v>96000</v>
      </c>
    </row>
    <row r="7" spans="1:10">
      <c r="A7" s="1"/>
      <c r="B7" s="13">
        <v>1112</v>
      </c>
      <c r="C7" s="79" t="s">
        <v>44</v>
      </c>
      <c r="D7" s="79"/>
      <c r="E7" s="79"/>
      <c r="F7" s="79"/>
      <c r="G7" s="79"/>
      <c r="H7" s="79"/>
      <c r="I7" s="5">
        <v>2000</v>
      </c>
    </row>
    <row r="8" spans="1:10">
      <c r="A8" s="1"/>
      <c r="B8" s="13">
        <v>1113</v>
      </c>
      <c r="C8" s="79" t="s">
        <v>45</v>
      </c>
      <c r="D8" s="79"/>
      <c r="E8" s="79"/>
      <c r="F8" s="79"/>
      <c r="G8" s="79"/>
      <c r="H8" s="79"/>
      <c r="I8" s="5">
        <v>10000</v>
      </c>
    </row>
    <row r="9" spans="1:10">
      <c r="A9" s="1"/>
      <c r="B9" s="13">
        <v>1121</v>
      </c>
      <c r="C9" s="79" t="s">
        <v>6</v>
      </c>
      <c r="D9" s="79"/>
      <c r="E9" s="79"/>
      <c r="F9" s="79"/>
      <c r="G9" s="79"/>
      <c r="H9" s="79"/>
      <c r="I9" s="5">
        <v>91000</v>
      </c>
    </row>
    <row r="10" spans="1:10">
      <c r="A10" s="1"/>
      <c r="B10" s="13">
        <v>1122</v>
      </c>
      <c r="C10" s="79" t="s">
        <v>7</v>
      </c>
      <c r="D10" s="79"/>
      <c r="E10" s="79"/>
      <c r="F10" s="79"/>
      <c r="G10" s="79"/>
      <c r="H10" s="79"/>
      <c r="I10" s="5">
        <v>200000</v>
      </c>
    </row>
    <row r="11" spans="1:10">
      <c r="A11" s="1"/>
      <c r="B11" s="13">
        <v>1211</v>
      </c>
      <c r="C11" s="79" t="s">
        <v>8</v>
      </c>
      <c r="D11" s="79"/>
      <c r="E11" s="79"/>
      <c r="F11" s="79"/>
      <c r="G11" s="79"/>
      <c r="H11" s="79"/>
      <c r="I11" s="5">
        <v>190000</v>
      </c>
    </row>
    <row r="12" spans="1:10" s="33" customFormat="1">
      <c r="A12" s="1"/>
      <c r="B12" s="32">
        <v>1381</v>
      </c>
      <c r="C12" s="62" t="s">
        <v>46</v>
      </c>
      <c r="D12" s="63"/>
      <c r="E12" s="63"/>
      <c r="F12" s="63"/>
      <c r="G12" s="64"/>
      <c r="H12" s="31"/>
      <c r="I12" s="37">
        <v>2700</v>
      </c>
      <c r="J12" s="36"/>
    </row>
    <row r="13" spans="1:10">
      <c r="A13" s="1"/>
      <c r="B13" s="13">
        <v>1511</v>
      </c>
      <c r="C13" s="79" t="s">
        <v>50</v>
      </c>
      <c r="D13" s="79"/>
      <c r="E13" s="79"/>
      <c r="F13" s="79"/>
      <c r="G13" s="79"/>
      <c r="H13" s="79"/>
      <c r="I13" s="5">
        <v>70000</v>
      </c>
    </row>
    <row r="14" spans="1:10">
      <c r="A14" s="1"/>
      <c r="B14" s="13">
        <v>4112</v>
      </c>
      <c r="C14" s="62" t="s">
        <v>9</v>
      </c>
      <c r="D14" s="63"/>
      <c r="E14" s="63"/>
      <c r="F14" s="63"/>
      <c r="G14" s="63"/>
      <c r="H14" s="64"/>
      <c r="I14" s="5">
        <v>70800</v>
      </c>
    </row>
    <row r="15" spans="1:10">
      <c r="A15" s="6"/>
      <c r="B15" s="6"/>
      <c r="C15" s="60" t="s">
        <v>5</v>
      </c>
      <c r="D15" s="61"/>
      <c r="E15" s="61"/>
      <c r="F15" s="61"/>
      <c r="G15" s="61"/>
      <c r="H15" s="70"/>
      <c r="I15" s="7">
        <f>SUM(I6:I14)</f>
        <v>732500</v>
      </c>
    </row>
    <row r="16" spans="1:10">
      <c r="A16" s="1"/>
      <c r="B16" s="1"/>
      <c r="C16" s="71"/>
      <c r="D16" s="71"/>
      <c r="E16" s="71"/>
      <c r="F16" s="71"/>
      <c r="G16" s="71"/>
      <c r="H16" s="71"/>
      <c r="I16" s="5"/>
    </row>
    <row r="17" spans="1:9">
      <c r="A17" s="16">
        <v>1012</v>
      </c>
      <c r="B17" s="6"/>
      <c r="C17" s="60" t="s">
        <v>10</v>
      </c>
      <c r="D17" s="61"/>
      <c r="E17" s="61"/>
      <c r="F17" s="61"/>
      <c r="G17" s="61"/>
      <c r="H17" s="70"/>
      <c r="I17" s="7">
        <v>33745</v>
      </c>
    </row>
    <row r="18" spans="1:9">
      <c r="A18" s="17"/>
      <c r="B18" s="14"/>
      <c r="C18" s="72"/>
      <c r="D18" s="73"/>
      <c r="E18" s="73"/>
      <c r="F18" s="73"/>
      <c r="G18" s="73"/>
      <c r="H18" s="74"/>
      <c r="I18" s="15"/>
    </row>
    <row r="19" spans="1:9">
      <c r="A19" s="16">
        <v>1032</v>
      </c>
      <c r="B19" s="6"/>
      <c r="C19" s="60" t="s">
        <v>37</v>
      </c>
      <c r="D19" s="61"/>
      <c r="E19" s="61"/>
      <c r="F19" s="61"/>
      <c r="G19" s="61"/>
      <c r="H19" s="70"/>
      <c r="I19" s="7">
        <v>350000</v>
      </c>
    </row>
    <row r="20" spans="1:9">
      <c r="A20" s="17"/>
      <c r="B20" s="14"/>
      <c r="C20" s="75"/>
      <c r="D20" s="76"/>
      <c r="E20" s="76"/>
      <c r="F20" s="76"/>
      <c r="G20" s="76"/>
      <c r="H20" s="77"/>
      <c r="I20" s="15"/>
    </row>
    <row r="21" spans="1:9">
      <c r="A21" s="16">
        <v>3725</v>
      </c>
      <c r="B21" s="8"/>
      <c r="C21" s="60" t="s">
        <v>35</v>
      </c>
      <c r="D21" s="61"/>
      <c r="E21" s="61"/>
      <c r="F21" s="61"/>
      <c r="G21" s="61"/>
      <c r="H21" s="70"/>
      <c r="I21" s="7">
        <v>5000</v>
      </c>
    </row>
    <row r="22" spans="1:9" s="24" customFormat="1" ht="15.75" thickBot="1">
      <c r="A22" s="25"/>
      <c r="B22" s="21"/>
      <c r="C22" s="26"/>
      <c r="D22" s="27"/>
      <c r="E22" s="27"/>
      <c r="F22" s="27"/>
      <c r="G22" s="27"/>
      <c r="H22" s="28"/>
      <c r="I22" s="29"/>
    </row>
    <row r="23" spans="1:9">
      <c r="A23" s="65" t="s">
        <v>11</v>
      </c>
      <c r="B23" s="66"/>
      <c r="C23" s="66"/>
      <c r="D23" s="66"/>
      <c r="E23" s="66"/>
      <c r="F23" s="66"/>
      <c r="G23" s="66"/>
      <c r="H23" s="66"/>
      <c r="I23" s="92">
        <f>SUM(I15:I22)</f>
        <v>1121245</v>
      </c>
    </row>
    <row r="24" spans="1:9" ht="15.75" thickBot="1">
      <c r="A24" s="67"/>
      <c r="B24" s="68"/>
      <c r="C24" s="68"/>
      <c r="D24" s="68"/>
      <c r="E24" s="68"/>
      <c r="F24" s="68"/>
      <c r="G24" s="68"/>
      <c r="H24" s="68"/>
      <c r="I24" s="93"/>
    </row>
    <row r="25" spans="1:9">
      <c r="C25" s="2"/>
      <c r="D25" s="2"/>
      <c r="E25" s="2"/>
      <c r="F25" s="2"/>
      <c r="G25" s="2"/>
      <c r="H25" s="2"/>
    </row>
    <row r="26" spans="1:9" s="20" customFormat="1">
      <c r="C26" s="2"/>
      <c r="D26" s="2"/>
      <c r="E26" s="2"/>
      <c r="F26" s="2"/>
      <c r="G26" s="2"/>
      <c r="H26" s="2"/>
    </row>
    <row r="27" spans="1:9" s="20" customFormat="1">
      <c r="C27" s="2"/>
      <c r="D27" s="2"/>
      <c r="E27" s="2"/>
      <c r="F27" s="2"/>
      <c r="G27" s="2"/>
      <c r="H27" s="2"/>
    </row>
    <row r="28" spans="1:9" s="20" customFormat="1">
      <c r="C28" s="2"/>
      <c r="D28" s="2"/>
      <c r="E28" s="2"/>
      <c r="F28" s="2"/>
      <c r="G28" s="2"/>
      <c r="H28" s="2"/>
    </row>
    <row r="29" spans="1:9" s="20" customFormat="1">
      <c r="C29" s="2"/>
      <c r="D29" s="2"/>
      <c r="E29" s="2"/>
      <c r="F29" s="2"/>
      <c r="G29" s="2"/>
      <c r="H29" s="2"/>
    </row>
    <row r="30" spans="1:9" s="20" customFormat="1">
      <c r="C30" s="2"/>
      <c r="D30" s="2"/>
      <c r="E30" s="2"/>
      <c r="F30" s="2"/>
      <c r="G30" s="2"/>
      <c r="H30" s="2"/>
    </row>
    <row r="31" spans="1:9" s="20" customFormat="1">
      <c r="C31" s="2"/>
      <c r="D31" s="2"/>
      <c r="E31" s="2"/>
      <c r="F31" s="2"/>
      <c r="G31" s="2"/>
      <c r="H31" s="2"/>
    </row>
    <row r="32" spans="1:9" s="20" customFormat="1">
      <c r="C32" s="2"/>
      <c r="D32" s="2"/>
      <c r="E32" s="2"/>
      <c r="F32" s="2"/>
      <c r="G32" s="2"/>
      <c r="H32" s="2"/>
    </row>
    <row r="33" spans="3:8" s="20" customFormat="1">
      <c r="C33" s="2"/>
      <c r="D33" s="2"/>
      <c r="E33" s="2"/>
      <c r="F33" s="2"/>
      <c r="G33" s="2"/>
      <c r="H33" s="2"/>
    </row>
    <row r="34" spans="3:8" s="20" customFormat="1">
      <c r="C34" s="2"/>
      <c r="D34" s="2"/>
      <c r="E34" s="2"/>
      <c r="F34" s="2"/>
      <c r="G34" s="2"/>
      <c r="H34" s="2"/>
    </row>
    <row r="35" spans="3:8">
      <c r="C35" s="2"/>
      <c r="D35" s="2"/>
      <c r="E35" s="2"/>
      <c r="F35" s="2"/>
      <c r="G35" s="2"/>
      <c r="H35" s="2"/>
    </row>
    <row r="36" spans="3:8" s="20" customFormat="1">
      <c r="C36" s="2"/>
      <c r="D36" s="2"/>
      <c r="E36" s="2"/>
      <c r="F36" s="2"/>
      <c r="G36" s="2"/>
      <c r="H36" s="2"/>
    </row>
    <row r="37" spans="3:8" s="20" customFormat="1">
      <c r="C37" s="2"/>
      <c r="D37" s="2"/>
      <c r="E37" s="2"/>
      <c r="F37" s="2"/>
      <c r="G37" s="2"/>
      <c r="H37" s="2"/>
    </row>
    <row r="38" spans="3:8" s="20" customFormat="1">
      <c r="C38" s="2"/>
      <c r="D38" s="2"/>
      <c r="E38" s="2"/>
      <c r="F38" s="2"/>
      <c r="G38" s="2"/>
      <c r="H38" s="2"/>
    </row>
    <row r="39" spans="3:8" s="20" customFormat="1">
      <c r="C39" s="2"/>
      <c r="D39" s="2"/>
      <c r="E39" s="2"/>
      <c r="F39" s="2"/>
      <c r="G39" s="2"/>
      <c r="H39" s="2"/>
    </row>
    <row r="40" spans="3:8" s="30" customFormat="1">
      <c r="C40" s="2"/>
      <c r="D40" s="2"/>
      <c r="E40" s="2"/>
      <c r="F40" s="2"/>
      <c r="G40" s="2"/>
      <c r="H40" s="2"/>
    </row>
    <row r="41" spans="3:8" s="30" customFormat="1">
      <c r="C41" s="2"/>
      <c r="D41" s="2"/>
      <c r="E41" s="2"/>
      <c r="F41" s="2"/>
      <c r="G41" s="2"/>
      <c r="H41" s="2"/>
    </row>
    <row r="42" spans="3:8" s="20" customFormat="1">
      <c r="C42" s="2"/>
      <c r="D42" s="2"/>
      <c r="E42" s="2"/>
      <c r="F42" s="2"/>
      <c r="G42" s="2"/>
      <c r="H42" s="2"/>
    </row>
    <row r="43" spans="3:8" s="20" customFormat="1">
      <c r="C43" s="2"/>
      <c r="D43" s="2"/>
      <c r="E43" s="2"/>
      <c r="F43" s="2"/>
      <c r="G43" s="2"/>
      <c r="H43" s="2"/>
    </row>
    <row r="44" spans="3:8" s="20" customFormat="1">
      <c r="C44" s="2"/>
      <c r="D44" s="2"/>
      <c r="E44" s="2"/>
      <c r="F44" s="2"/>
      <c r="G44" s="2"/>
      <c r="H44" s="2"/>
    </row>
    <row r="45" spans="3:8" s="20" customFormat="1">
      <c r="C45" s="2"/>
      <c r="D45" s="2"/>
      <c r="E45" s="2"/>
      <c r="F45" s="2"/>
      <c r="G45" s="2"/>
      <c r="H45" s="2"/>
    </row>
    <row r="46" spans="3:8">
      <c r="C46" s="2"/>
      <c r="D46" s="2"/>
      <c r="E46" s="2"/>
      <c r="F46" s="2"/>
      <c r="G46" s="2"/>
      <c r="H46" s="2"/>
    </row>
    <row r="47" spans="3:8">
      <c r="C47" s="2"/>
      <c r="D47" s="2"/>
      <c r="E47" s="2"/>
      <c r="F47" s="2"/>
      <c r="G47" s="2"/>
      <c r="H47" s="2"/>
    </row>
    <row r="48" spans="3:8">
      <c r="C48" s="2"/>
      <c r="D48" s="2"/>
      <c r="E48" s="2"/>
      <c r="F48" s="2"/>
      <c r="G48" s="2"/>
      <c r="H48" s="2"/>
    </row>
    <row r="49" spans="1:9">
      <c r="C49" s="2"/>
      <c r="D49" s="2"/>
      <c r="E49" s="2"/>
      <c r="F49" s="2"/>
      <c r="G49" s="2"/>
      <c r="H49" s="2"/>
    </row>
    <row r="50" spans="1:9" ht="15.75" thickBot="1">
      <c r="C50" s="2"/>
      <c r="D50" s="2"/>
      <c r="E50" s="2"/>
      <c r="F50" s="2"/>
      <c r="G50" s="2"/>
      <c r="H50" s="2"/>
    </row>
    <row r="51" spans="1:9" ht="15.75" thickBot="1">
      <c r="A51" s="94" t="s">
        <v>12</v>
      </c>
      <c r="B51" s="95"/>
      <c r="C51" s="95"/>
      <c r="D51" s="95"/>
      <c r="E51" s="95"/>
      <c r="F51" s="95"/>
      <c r="G51" s="95"/>
      <c r="H51" s="95"/>
      <c r="I51" s="96"/>
    </row>
    <row r="52" spans="1:9">
      <c r="A52" s="8">
        <v>22</v>
      </c>
      <c r="B52" s="6"/>
      <c r="C52" s="60" t="s">
        <v>13</v>
      </c>
      <c r="D52" s="61"/>
      <c r="E52" s="61"/>
      <c r="F52" s="61"/>
      <c r="G52" s="61"/>
      <c r="H52" s="70"/>
      <c r="I52" s="7">
        <f>SUM(I53:I55)</f>
        <v>152000</v>
      </c>
    </row>
    <row r="53" spans="1:9">
      <c r="A53" s="1">
        <v>2212</v>
      </c>
      <c r="B53" s="1"/>
      <c r="C53" s="97" t="s">
        <v>14</v>
      </c>
      <c r="D53" s="98"/>
      <c r="E53" s="98"/>
      <c r="F53" s="98"/>
      <c r="G53" s="98"/>
      <c r="H53" s="99"/>
      <c r="I53" s="5">
        <v>65000</v>
      </c>
    </row>
    <row r="54" spans="1:9">
      <c r="A54" s="1">
        <v>2219</v>
      </c>
      <c r="B54" s="1"/>
      <c r="C54" s="62" t="s">
        <v>15</v>
      </c>
      <c r="D54" s="63"/>
      <c r="E54" s="63"/>
      <c r="F54" s="63"/>
      <c r="G54" s="63"/>
      <c r="H54" s="64"/>
      <c r="I54" s="5">
        <v>80000</v>
      </c>
    </row>
    <row r="55" spans="1:9">
      <c r="A55" s="1">
        <v>2221</v>
      </c>
      <c r="B55" s="1"/>
      <c r="C55" s="62" t="s">
        <v>16</v>
      </c>
      <c r="D55" s="63"/>
      <c r="E55" s="63"/>
      <c r="F55" s="63"/>
      <c r="G55" s="63"/>
      <c r="H55" s="64"/>
      <c r="I55" s="5">
        <v>7000</v>
      </c>
    </row>
    <row r="56" spans="1:9" s="42" customFormat="1">
      <c r="A56" s="1"/>
      <c r="B56" s="1"/>
      <c r="C56" s="62"/>
      <c r="D56" s="63"/>
      <c r="E56" s="63"/>
      <c r="F56" s="63"/>
      <c r="G56" s="63"/>
      <c r="H56" s="41"/>
      <c r="I56" s="5"/>
    </row>
    <row r="57" spans="1:9">
      <c r="A57" s="8">
        <v>33</v>
      </c>
      <c r="B57" s="8"/>
      <c r="C57" s="60" t="s">
        <v>17</v>
      </c>
      <c r="D57" s="61"/>
      <c r="E57" s="61"/>
      <c r="F57" s="61"/>
      <c r="G57" s="61"/>
      <c r="H57" s="70"/>
      <c r="I57" s="7">
        <f>SUM(I58:I59)</f>
        <v>195000</v>
      </c>
    </row>
    <row r="58" spans="1:9" s="20" customFormat="1">
      <c r="A58" s="22">
        <v>3319</v>
      </c>
      <c r="B58" s="21"/>
      <c r="C58" s="100" t="s">
        <v>39</v>
      </c>
      <c r="D58" s="101"/>
      <c r="E58" s="101"/>
      <c r="F58" s="101"/>
      <c r="G58" s="101"/>
      <c r="H58" s="102"/>
      <c r="I58" s="23">
        <v>190000</v>
      </c>
    </row>
    <row r="59" spans="1:9">
      <c r="A59" s="1">
        <v>3399</v>
      </c>
      <c r="B59" s="1"/>
      <c r="C59" s="62" t="s">
        <v>38</v>
      </c>
      <c r="D59" s="63"/>
      <c r="E59" s="63"/>
      <c r="F59" s="63"/>
      <c r="G59" s="63"/>
      <c r="H59" s="64"/>
      <c r="I59" s="5">
        <v>5000</v>
      </c>
    </row>
    <row r="60" spans="1:9" s="42" customFormat="1">
      <c r="A60" s="1"/>
      <c r="B60" s="1"/>
      <c r="C60" s="62"/>
      <c r="D60" s="63"/>
      <c r="E60" s="63"/>
      <c r="F60" s="63"/>
      <c r="G60" s="63"/>
      <c r="H60" s="41"/>
      <c r="I60" s="5"/>
    </row>
    <row r="61" spans="1:9" s="42" customFormat="1">
      <c r="A61" s="46">
        <v>34</v>
      </c>
      <c r="B61" s="47"/>
      <c r="C61" s="69" t="s">
        <v>48</v>
      </c>
      <c r="D61" s="69"/>
      <c r="E61" s="69"/>
      <c r="F61" s="69"/>
      <c r="G61" s="69"/>
      <c r="H61" s="69"/>
      <c r="I61" s="48">
        <f>SUM(I62)</f>
        <v>10000</v>
      </c>
    </row>
    <row r="62" spans="1:9" s="42" customFormat="1">
      <c r="A62" s="45">
        <v>3421</v>
      </c>
      <c r="B62" s="45"/>
      <c r="C62" s="56" t="s">
        <v>49</v>
      </c>
      <c r="D62" s="56"/>
      <c r="E62" s="56"/>
      <c r="F62" s="56"/>
      <c r="G62" s="56"/>
      <c r="H62" s="56"/>
      <c r="I62" s="23">
        <v>10000</v>
      </c>
    </row>
    <row r="63" spans="1:9">
      <c r="A63" s="1"/>
      <c r="B63" s="1"/>
      <c r="C63" s="79"/>
      <c r="D63" s="79"/>
      <c r="E63" s="79"/>
      <c r="F63" s="79"/>
      <c r="G63" s="79"/>
      <c r="H63" s="79"/>
      <c r="I63" s="5"/>
    </row>
    <row r="64" spans="1:9">
      <c r="A64" s="8">
        <v>36</v>
      </c>
      <c r="B64" s="8"/>
      <c r="C64" s="120" t="s">
        <v>18</v>
      </c>
      <c r="D64" s="120"/>
      <c r="E64" s="120"/>
      <c r="F64" s="120"/>
      <c r="G64" s="120"/>
      <c r="H64" s="120"/>
      <c r="I64" s="7">
        <f>SUM(I65:I66)</f>
        <v>48000</v>
      </c>
    </row>
    <row r="65" spans="1:9">
      <c r="A65" s="1">
        <v>3631</v>
      </c>
      <c r="B65" s="1"/>
      <c r="C65" s="79" t="s">
        <v>19</v>
      </c>
      <c r="D65" s="79"/>
      <c r="E65" s="79"/>
      <c r="F65" s="79"/>
      <c r="G65" s="79"/>
      <c r="H65" s="79"/>
      <c r="I65" s="5">
        <v>40000</v>
      </c>
    </row>
    <row r="66" spans="1:9">
      <c r="A66" s="1">
        <v>3639</v>
      </c>
      <c r="B66" s="1"/>
      <c r="C66" s="79" t="s">
        <v>20</v>
      </c>
      <c r="D66" s="79"/>
      <c r="E66" s="79"/>
      <c r="F66" s="79"/>
      <c r="G66" s="79"/>
      <c r="H66" s="79"/>
      <c r="I66" s="5">
        <v>8000</v>
      </c>
    </row>
    <row r="67" spans="1:9">
      <c r="A67" s="1"/>
      <c r="B67" s="1"/>
      <c r="C67" s="79"/>
      <c r="D67" s="79"/>
      <c r="E67" s="79"/>
      <c r="F67" s="79"/>
      <c r="G67" s="79"/>
      <c r="H67" s="79"/>
      <c r="I67" s="5"/>
    </row>
    <row r="68" spans="1:9">
      <c r="A68" s="8">
        <v>37</v>
      </c>
      <c r="B68" s="8"/>
      <c r="C68" s="120" t="s">
        <v>21</v>
      </c>
      <c r="D68" s="120"/>
      <c r="E68" s="120"/>
      <c r="F68" s="120"/>
      <c r="G68" s="120"/>
      <c r="H68" s="120"/>
      <c r="I68" s="7">
        <f>SUM(I69:I70)</f>
        <v>160000</v>
      </c>
    </row>
    <row r="69" spans="1:9">
      <c r="A69" s="1">
        <v>3722</v>
      </c>
      <c r="B69" s="1"/>
      <c r="C69" s="79" t="s">
        <v>22</v>
      </c>
      <c r="D69" s="79"/>
      <c r="E69" s="79"/>
      <c r="F69" s="79"/>
      <c r="G69" s="79"/>
      <c r="H69" s="79"/>
      <c r="I69" s="5">
        <v>50000</v>
      </c>
    </row>
    <row r="70" spans="1:9">
      <c r="A70" s="1">
        <v>3745</v>
      </c>
      <c r="B70" s="1"/>
      <c r="C70" s="79" t="s">
        <v>23</v>
      </c>
      <c r="D70" s="79"/>
      <c r="E70" s="79"/>
      <c r="F70" s="79"/>
      <c r="G70" s="79"/>
      <c r="H70" s="79"/>
      <c r="I70" s="5">
        <v>110000</v>
      </c>
    </row>
    <row r="71" spans="1:9" s="35" customFormat="1">
      <c r="A71" s="1"/>
      <c r="B71" s="1"/>
      <c r="C71" s="62"/>
      <c r="D71" s="63"/>
      <c r="E71" s="63"/>
      <c r="F71" s="63"/>
      <c r="G71" s="63"/>
      <c r="H71" s="34"/>
      <c r="I71" s="5"/>
    </row>
    <row r="72" spans="1:9" s="35" customFormat="1">
      <c r="A72" s="8">
        <v>52</v>
      </c>
      <c r="B72" s="6"/>
      <c r="C72" s="60" t="s">
        <v>47</v>
      </c>
      <c r="D72" s="61"/>
      <c r="E72" s="61"/>
      <c r="F72" s="61"/>
      <c r="G72" s="61"/>
      <c r="H72" s="38"/>
      <c r="I72" s="7">
        <f>SUM(I73)</f>
        <v>10000</v>
      </c>
    </row>
    <row r="73" spans="1:9" s="35" customFormat="1">
      <c r="A73" s="1">
        <v>5213</v>
      </c>
      <c r="B73" s="1"/>
      <c r="C73" s="62" t="s">
        <v>51</v>
      </c>
      <c r="D73" s="63"/>
      <c r="E73" s="63"/>
      <c r="F73" s="63"/>
      <c r="G73" s="63"/>
      <c r="H73" s="34"/>
      <c r="I73" s="5">
        <v>10000</v>
      </c>
    </row>
    <row r="74" spans="1:9" s="50" customFormat="1">
      <c r="A74" s="1"/>
      <c r="B74" s="1"/>
      <c r="C74" s="62"/>
      <c r="D74" s="63"/>
      <c r="E74" s="63"/>
      <c r="F74" s="63"/>
      <c r="G74" s="63"/>
      <c r="H74" s="49"/>
      <c r="I74" s="5"/>
    </row>
    <row r="75" spans="1:9" s="50" customFormat="1">
      <c r="A75" s="8">
        <v>55</v>
      </c>
      <c r="B75" s="6"/>
      <c r="C75" s="60" t="s">
        <v>53</v>
      </c>
      <c r="D75" s="61"/>
      <c r="E75" s="61"/>
      <c r="F75" s="61"/>
      <c r="G75" s="61"/>
      <c r="H75" s="38"/>
      <c r="I75" s="7">
        <f>SUM(I76)</f>
        <v>10000</v>
      </c>
    </row>
    <row r="76" spans="1:9" s="50" customFormat="1">
      <c r="A76" s="53">
        <v>5512</v>
      </c>
      <c r="B76" s="54"/>
      <c r="C76" s="57" t="s">
        <v>52</v>
      </c>
      <c r="D76" s="58"/>
      <c r="E76" s="58"/>
      <c r="F76" s="58"/>
      <c r="G76" s="58"/>
      <c r="H76" s="59"/>
      <c r="I76" s="55">
        <v>10000</v>
      </c>
    </row>
    <row r="77" spans="1:9">
      <c r="A77" s="1"/>
      <c r="B77" s="1"/>
      <c r="C77" s="62"/>
      <c r="D77" s="63"/>
      <c r="E77" s="63"/>
      <c r="F77" s="63"/>
      <c r="G77" s="63"/>
      <c r="H77" s="64"/>
      <c r="I77" s="5"/>
    </row>
    <row r="78" spans="1:9">
      <c r="A78" s="8">
        <v>61</v>
      </c>
      <c r="B78" s="8"/>
      <c r="C78" s="60" t="s">
        <v>24</v>
      </c>
      <c r="D78" s="61"/>
      <c r="E78" s="61"/>
      <c r="F78" s="61"/>
      <c r="G78" s="61"/>
      <c r="H78" s="70"/>
      <c r="I78" s="7">
        <f>SUM(I79:I81)</f>
        <v>467500</v>
      </c>
    </row>
    <row r="79" spans="1:9">
      <c r="A79" s="1">
        <v>6112</v>
      </c>
      <c r="B79" s="1"/>
      <c r="C79" s="62" t="s">
        <v>25</v>
      </c>
      <c r="D79" s="63"/>
      <c r="E79" s="63"/>
      <c r="F79" s="63"/>
      <c r="G79" s="63"/>
      <c r="H79" s="64"/>
      <c r="I79" s="5">
        <v>210500</v>
      </c>
    </row>
    <row r="80" spans="1:9" s="44" customFormat="1">
      <c r="A80" s="1">
        <v>6115</v>
      </c>
      <c r="B80" s="1"/>
      <c r="C80" s="62" t="s">
        <v>57</v>
      </c>
      <c r="D80" s="63"/>
      <c r="E80" s="63"/>
      <c r="F80" s="63"/>
      <c r="G80" s="63"/>
      <c r="H80" s="43"/>
      <c r="I80" s="5">
        <v>17000</v>
      </c>
    </row>
    <row r="81" spans="1:9">
      <c r="A81" s="1">
        <v>6171</v>
      </c>
      <c r="B81" s="1"/>
      <c r="C81" s="62" t="s">
        <v>26</v>
      </c>
      <c r="D81" s="63"/>
      <c r="E81" s="63"/>
      <c r="F81" s="63"/>
      <c r="G81" s="63"/>
      <c r="H81" s="64"/>
      <c r="I81" s="5">
        <v>240000</v>
      </c>
    </row>
    <row r="82" spans="1:9">
      <c r="A82" s="1"/>
      <c r="B82" s="1"/>
      <c r="C82" s="71"/>
      <c r="D82" s="71"/>
      <c r="E82" s="71"/>
      <c r="F82" s="71"/>
      <c r="G82" s="71"/>
      <c r="H82" s="71"/>
      <c r="I82" s="5"/>
    </row>
    <row r="83" spans="1:9">
      <c r="A83" s="8">
        <v>63</v>
      </c>
      <c r="B83" s="8"/>
      <c r="C83" s="60" t="s">
        <v>27</v>
      </c>
      <c r="D83" s="61"/>
      <c r="E83" s="61"/>
      <c r="F83" s="61"/>
      <c r="G83" s="61"/>
      <c r="H83" s="70"/>
      <c r="I83" s="7">
        <f>SUM(I84:I86)</f>
        <v>211005</v>
      </c>
    </row>
    <row r="84" spans="1:9">
      <c r="A84" s="1">
        <v>6310</v>
      </c>
      <c r="B84" s="1"/>
      <c r="C84" s="62" t="s">
        <v>28</v>
      </c>
      <c r="D84" s="63"/>
      <c r="E84" s="63"/>
      <c r="F84" s="63"/>
      <c r="G84" s="63"/>
      <c r="H84" s="64"/>
      <c r="I84" s="5">
        <v>4000</v>
      </c>
    </row>
    <row r="85" spans="1:9" s="20" customFormat="1">
      <c r="A85" s="9">
        <v>6320</v>
      </c>
      <c r="B85" s="9"/>
      <c r="C85" s="62" t="s">
        <v>40</v>
      </c>
      <c r="D85" s="63"/>
      <c r="E85" s="63"/>
      <c r="F85" s="63"/>
      <c r="G85" s="63"/>
      <c r="H85" s="64"/>
      <c r="I85" s="10">
        <v>7005</v>
      </c>
    </row>
    <row r="86" spans="1:9" ht="15.75" thickBot="1">
      <c r="A86" s="9">
        <v>6399</v>
      </c>
      <c r="B86" s="9"/>
      <c r="C86" s="104" t="s">
        <v>29</v>
      </c>
      <c r="D86" s="105"/>
      <c r="E86" s="105"/>
      <c r="F86" s="105"/>
      <c r="G86" s="105"/>
      <c r="H86" s="106"/>
      <c r="I86" s="10">
        <v>200000</v>
      </c>
    </row>
    <row r="87" spans="1:9" ht="15" customHeight="1">
      <c r="A87" s="108" t="s">
        <v>30</v>
      </c>
      <c r="B87" s="109"/>
      <c r="C87" s="109"/>
      <c r="D87" s="109"/>
      <c r="E87" s="109"/>
      <c r="F87" s="109"/>
      <c r="G87" s="109"/>
      <c r="H87" s="109"/>
      <c r="I87" s="118">
        <f>SUM(I52+I57+I61+I64+I68+I72+I75+I78+I83)</f>
        <v>1263505</v>
      </c>
    </row>
    <row r="88" spans="1:9" ht="15.75" customHeight="1" thickBot="1">
      <c r="A88" s="111"/>
      <c r="B88" s="112"/>
      <c r="C88" s="112"/>
      <c r="D88" s="112"/>
      <c r="E88" s="112"/>
      <c r="F88" s="112"/>
      <c r="G88" s="112"/>
      <c r="H88" s="112"/>
      <c r="I88" s="119"/>
    </row>
    <row r="89" spans="1:9" ht="19.5" thickBot="1">
      <c r="A89" s="18"/>
      <c r="B89" s="18"/>
      <c r="C89" s="18"/>
      <c r="D89" s="18"/>
      <c r="E89" s="18"/>
      <c r="F89" s="18"/>
      <c r="G89" s="18"/>
      <c r="H89" s="18"/>
      <c r="I89" s="19"/>
    </row>
    <row r="90" spans="1:9">
      <c r="A90" s="108" t="s">
        <v>31</v>
      </c>
      <c r="B90" s="109"/>
      <c r="C90" s="109"/>
      <c r="D90" s="109"/>
      <c r="E90" s="109"/>
      <c r="F90" s="109"/>
      <c r="G90" s="109"/>
      <c r="H90" s="110"/>
      <c r="I90" s="92">
        <f>SUM(I23-I87)</f>
        <v>-142260</v>
      </c>
    </row>
    <row r="91" spans="1:9" ht="15.75" thickBot="1">
      <c r="A91" s="111"/>
      <c r="B91" s="112"/>
      <c r="C91" s="112"/>
      <c r="D91" s="112"/>
      <c r="E91" s="112"/>
      <c r="F91" s="112"/>
      <c r="G91" s="112"/>
      <c r="H91" s="113"/>
      <c r="I91" s="93"/>
    </row>
    <row r="92" spans="1:9" ht="15.75" thickBot="1"/>
    <row r="93" spans="1:9" ht="15.75" thickBot="1">
      <c r="A93" s="114" t="s">
        <v>32</v>
      </c>
      <c r="B93" s="115"/>
      <c r="C93" s="115"/>
      <c r="D93" s="115"/>
      <c r="E93" s="115"/>
      <c r="F93" s="115"/>
      <c r="G93" s="115"/>
      <c r="H93" s="115"/>
      <c r="I93" s="116"/>
    </row>
    <row r="94" spans="1:9">
      <c r="A94" s="11">
        <v>81</v>
      </c>
      <c r="B94" s="117" t="s">
        <v>33</v>
      </c>
      <c r="C94" s="117"/>
      <c r="D94" s="117"/>
      <c r="E94" s="117"/>
      <c r="F94" s="117"/>
      <c r="G94" s="117"/>
      <c r="H94" s="117"/>
      <c r="I94" s="12">
        <f>SUM(I95)</f>
        <v>-142260</v>
      </c>
    </row>
    <row r="95" spans="1:9">
      <c r="A95" s="1">
        <v>8115</v>
      </c>
      <c r="B95" s="79" t="s">
        <v>34</v>
      </c>
      <c r="C95" s="79"/>
      <c r="D95" s="79"/>
      <c r="E95" s="79"/>
      <c r="F95" s="79"/>
      <c r="G95" s="79"/>
      <c r="H95" s="79"/>
      <c r="I95" s="5">
        <f>SUM(I23-I87)</f>
        <v>-142260</v>
      </c>
    </row>
    <row r="96" spans="1:9" s="35" customFormat="1">
      <c r="A96" s="39"/>
      <c r="B96" s="40"/>
      <c r="C96" s="40"/>
      <c r="D96" s="40"/>
      <c r="E96" s="40"/>
      <c r="F96" s="40"/>
      <c r="G96" s="40"/>
      <c r="H96" s="40"/>
      <c r="I96" s="36"/>
    </row>
    <row r="97" spans="1:9">
      <c r="A97" s="103" t="s">
        <v>54</v>
      </c>
      <c r="B97" s="103"/>
      <c r="C97" s="103"/>
      <c r="D97" s="103"/>
      <c r="E97" s="103"/>
      <c r="F97" s="103"/>
      <c r="G97" s="103"/>
      <c r="H97" s="103"/>
      <c r="I97" s="103"/>
    </row>
    <row r="98" spans="1:9">
      <c r="A98" s="51" t="s">
        <v>55</v>
      </c>
      <c r="B98" s="51"/>
      <c r="C98" s="51"/>
      <c r="D98" s="51"/>
      <c r="E98" s="51"/>
      <c r="F98" s="51"/>
      <c r="G98" s="51"/>
      <c r="H98" s="51"/>
      <c r="I98" s="51"/>
    </row>
    <row r="99" spans="1:9" s="52" customFormat="1">
      <c r="A99" s="51"/>
      <c r="B99" s="51"/>
      <c r="C99" s="51"/>
      <c r="D99" s="51"/>
      <c r="E99" s="51"/>
      <c r="F99" s="51"/>
      <c r="G99" s="51"/>
      <c r="H99" s="51"/>
      <c r="I99" s="51"/>
    </row>
    <row r="100" spans="1:9">
      <c r="A100" s="107" t="s">
        <v>58</v>
      </c>
      <c r="B100" s="107"/>
      <c r="C100" s="107"/>
      <c r="D100" s="107"/>
      <c r="E100" s="107"/>
      <c r="F100" s="107"/>
      <c r="G100" s="107"/>
      <c r="H100" s="107"/>
      <c r="I100" s="107"/>
    </row>
    <row r="102" spans="1:9">
      <c r="A102" s="107" t="s">
        <v>41</v>
      </c>
      <c r="B102" s="107"/>
      <c r="C102" s="107"/>
      <c r="D102" s="107"/>
      <c r="E102" s="107"/>
      <c r="F102" s="107"/>
      <c r="G102" s="107"/>
      <c r="H102" s="107"/>
      <c r="I102" s="107"/>
    </row>
    <row r="104" spans="1:9">
      <c r="A104" s="103"/>
      <c r="B104" s="103"/>
      <c r="C104" s="103"/>
      <c r="D104" s="103"/>
      <c r="E104" s="103"/>
      <c r="F104" s="103"/>
      <c r="G104" s="103"/>
    </row>
  </sheetData>
  <mergeCells count="70">
    <mergeCell ref="C71:G71"/>
    <mergeCell ref="C72:G72"/>
    <mergeCell ref="C73:G73"/>
    <mergeCell ref="C63:H63"/>
    <mergeCell ref="C64:H64"/>
    <mergeCell ref="C70:H70"/>
    <mergeCell ref="C66:H66"/>
    <mergeCell ref="C67:H67"/>
    <mergeCell ref="C68:H68"/>
    <mergeCell ref="C69:H69"/>
    <mergeCell ref="C65:H65"/>
    <mergeCell ref="A104:G104"/>
    <mergeCell ref="C84:H84"/>
    <mergeCell ref="C86:H86"/>
    <mergeCell ref="A100:I100"/>
    <mergeCell ref="A102:I102"/>
    <mergeCell ref="A97:I97"/>
    <mergeCell ref="B95:H95"/>
    <mergeCell ref="A90:H91"/>
    <mergeCell ref="C85:H85"/>
    <mergeCell ref="A87:H88"/>
    <mergeCell ref="I90:I91"/>
    <mergeCell ref="A93:I93"/>
    <mergeCell ref="B94:H94"/>
    <mergeCell ref="I87:I88"/>
    <mergeCell ref="C77:H77"/>
    <mergeCell ref="C83:H83"/>
    <mergeCell ref="I23:I24"/>
    <mergeCell ref="A51:I51"/>
    <mergeCell ref="C52:H52"/>
    <mergeCell ref="C53:H53"/>
    <mergeCell ref="C54:H54"/>
    <mergeCell ref="C55:H55"/>
    <mergeCell ref="C57:H57"/>
    <mergeCell ref="C58:H58"/>
    <mergeCell ref="C78:H78"/>
    <mergeCell ref="C59:H59"/>
    <mergeCell ref="C79:H79"/>
    <mergeCell ref="C81:H81"/>
    <mergeCell ref="C82:H82"/>
    <mergeCell ref="C80:G80"/>
    <mergeCell ref="A1:I1"/>
    <mergeCell ref="C13:H13"/>
    <mergeCell ref="A2:I2"/>
    <mergeCell ref="A3:I3"/>
    <mergeCell ref="A4:I4"/>
    <mergeCell ref="C5:H5"/>
    <mergeCell ref="C7:H7"/>
    <mergeCell ref="C6:H6"/>
    <mergeCell ref="C8:H8"/>
    <mergeCell ref="C9:H9"/>
    <mergeCell ref="C10:H10"/>
    <mergeCell ref="C11:H11"/>
    <mergeCell ref="C12:G12"/>
    <mergeCell ref="C62:H62"/>
    <mergeCell ref="C76:H76"/>
    <mergeCell ref="C75:G75"/>
    <mergeCell ref="C74:G74"/>
    <mergeCell ref="C14:H14"/>
    <mergeCell ref="A23:H24"/>
    <mergeCell ref="C56:G56"/>
    <mergeCell ref="C60:G60"/>
    <mergeCell ref="C61:H61"/>
    <mergeCell ref="C15:H15"/>
    <mergeCell ref="C16:H16"/>
    <mergeCell ref="C17:H17"/>
    <mergeCell ref="C18:H18"/>
    <mergeCell ref="C21:H21"/>
    <mergeCell ref="C20:H20"/>
    <mergeCell ref="C19:H19"/>
  </mergeCells>
  <pageMargins left="0.7" right="0.7" top="0.78740157499999996" bottom="0.78740157499999996" header="0.3" footer="0.3"/>
  <pageSetup paperSize="9" orientation="portrait" horizontalDpi="300" verticalDpi="300" r:id="rId1"/>
  <headerFooter>
    <oddHeader>&amp;L&amp;"-,Tučné"Obec Bludov
286 01  Čáslav    IČO:00640280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Hanička</dc:creator>
  <cp:lastModifiedBy>polakova</cp:lastModifiedBy>
  <cp:lastPrinted>2021-11-28T11:48:05Z</cp:lastPrinted>
  <dcterms:created xsi:type="dcterms:W3CDTF">2014-11-17T09:47:18Z</dcterms:created>
  <dcterms:modified xsi:type="dcterms:W3CDTF">2021-11-28T11:48:30Z</dcterms:modified>
</cp:coreProperties>
</file>